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ownloads\Копии файлов таобао\"/>
    </mc:Choice>
  </mc:AlternateContent>
  <bookViews>
    <workbookView xWindow="240" yWindow="120" windowWidth="19935" windowHeight="7890"/>
  </bookViews>
  <sheets>
    <sheet name="Заказ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57" i="1" l="1"/>
  <c r="N57" i="1" s="1"/>
  <c r="M56" i="1"/>
  <c r="N56" i="1" s="1"/>
  <c r="M55" i="1"/>
  <c r="N55" i="1" s="1"/>
  <c r="M48" i="1"/>
  <c r="M49" i="1"/>
  <c r="N49" i="1" s="1"/>
  <c r="M50" i="1"/>
  <c r="N50" i="1" s="1"/>
  <c r="M51" i="1"/>
  <c r="N51" i="1" s="1"/>
  <c r="M52" i="1"/>
  <c r="M53" i="1"/>
  <c r="N53" i="1" s="1"/>
  <c r="M54" i="1"/>
  <c r="N54" i="1" s="1"/>
  <c r="N48" i="1"/>
  <c r="N52" i="1"/>
  <c r="M35" i="1"/>
  <c r="N35" i="1" s="1"/>
  <c r="M37" i="1"/>
  <c r="N37" i="1" s="1"/>
  <c r="M40" i="1"/>
  <c r="N40" i="1" s="1"/>
  <c r="M36" i="1"/>
  <c r="N36" i="1" s="1"/>
  <c r="M39" i="1"/>
  <c r="N39" i="1" s="1"/>
  <c r="M38" i="1"/>
  <c r="N38" i="1" s="1"/>
  <c r="M42" i="1"/>
  <c r="N42" i="1" s="1"/>
  <c r="M41" i="1"/>
  <c r="N41" i="1" s="1"/>
  <c r="M44" i="1"/>
  <c r="N44" i="1" s="1"/>
  <c r="M45" i="1"/>
  <c r="N45" i="1" s="1"/>
  <c r="M47" i="1"/>
  <c r="N4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43" i="1"/>
  <c r="N43" i="1" s="1"/>
  <c r="M46" i="1"/>
  <c r="N46" i="1" s="1"/>
  <c r="K58" i="1"/>
  <c r="M58" i="1" l="1"/>
  <c r="K60" i="1" s="1"/>
  <c r="L60" i="1" s="1"/>
  <c r="M60" i="1" l="1"/>
</calcChain>
</file>

<file path=xl/comments1.xml><?xml version="1.0" encoding="utf-8"?>
<comments xmlns="http://schemas.openxmlformats.org/spreadsheetml/2006/main">
  <authors>
    <author>Пользователь</author>
    <author>User</author>
  </authors>
  <commentList>
    <comment ref="A5" authorId="0" shapeId="0">
      <text>
        <r>
          <rPr>
            <sz val="9"/>
            <color indexed="81"/>
            <rFont val="Tahoma"/>
            <family val="2"/>
            <charset val="204"/>
          </rPr>
          <t xml:space="preserve">Графы заполняются лицом желающим заказать товар с сайта
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Фамилия заказчика
</t>
        </r>
      </text>
    </comment>
    <comment ref="J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оператором компании
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04"/>
          </rPr>
          <t xml:space="preserve">Имя заказчика
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Отчество заказчика
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наиболее удобный способ оплаты заказа 
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Сотовый/рабочий/домашний - с кодом региона
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04"/>
          </rPr>
          <t xml:space="preserve">Графы заполняются лицом желающим заказать товар с сайта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о себе пишет оператор компании
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данной графе указываются поочередности все характеристики товаров, кторые желаете заказать 
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Данную позицию заполняет оператор сайта
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Данную позицию заполняет оператор компании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данной ячейке по-возможности укажите информацию об индивидуальных особенностях строения вашего организма
</t>
        </r>
      </text>
    </comment>
    <comment ref="L27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Данную позицию заполняет оператор сайта
</t>
        </r>
      </text>
    </comment>
    <comment ref="C28" authorId="1" shapeId="0">
      <text>
        <r>
          <rPr>
            <b/>
            <sz val="8"/>
            <color indexed="81"/>
            <rFont val="Tahoma"/>
            <family val="2"/>
            <charset val="204"/>
          </rPr>
          <t>поместите в данную графу ссылку на выбранную Вами вещь</t>
        </r>
      </text>
    </comment>
    <comment ref="D28" authorId="1" shapeId="0">
      <text>
        <r>
          <rPr>
            <b/>
            <sz val="8"/>
            <color indexed="81"/>
            <rFont val="Tahoma"/>
            <family val="2"/>
            <charset val="204"/>
          </rPr>
          <t>напишите то, что вы выбрали (сумка, юбка, духи и т.д)</t>
        </r>
      </text>
    </comment>
    <comment ref="E28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выбраный Вами цвет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Необходимо скопировать фото товара и вставить в данную ячейку
</t>
        </r>
      </text>
    </comment>
    <comment ref="I28" authorId="1" shapeId="0">
      <text>
        <r>
          <rPr>
            <b/>
            <sz val="8"/>
            <color indexed="81"/>
            <rFont val="Tahoma"/>
            <family val="2"/>
            <charset val="204"/>
          </rPr>
          <t>цена товара, указанная продавцом на сайте в юанях</t>
        </r>
      </text>
    </comment>
    <comment ref="J28" authorId="1" shapeId="0">
      <text>
        <r>
          <rPr>
            <b/>
            <sz val="8"/>
            <color indexed="81"/>
            <rFont val="Tahoma"/>
            <family val="2"/>
            <charset val="204"/>
          </rPr>
          <t>цена товара, указанная продавцом на сайте в юанях</t>
        </r>
      </text>
    </comment>
    <comment ref="K28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сколько штук Вы хотите заказать</t>
        </r>
      </text>
    </comment>
    <comment ref="L28" authorId="1" shapeId="0">
      <text>
        <r>
          <rPr>
            <b/>
            <sz val="8"/>
            <color indexed="81"/>
            <rFont val="Tahoma"/>
            <family val="2"/>
            <charset val="204"/>
          </rPr>
          <t>стоимость доставки ЕМS до нашего офиса в Китае. Дотавка определяется у продавца после заказа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9" authorId="1" shapeId="0">
      <text>
        <r>
          <rPr>
            <b/>
            <sz val="8"/>
            <color indexed="81"/>
            <rFont val="Tahoma"/>
            <family val="2"/>
            <charset val="204"/>
          </rPr>
          <t>поместите в данную графу ссылку на выбранную Вами вещь</t>
        </r>
      </text>
    </comment>
    <comment ref="D29" authorId="1" shapeId="0">
      <text>
        <r>
          <rPr>
            <b/>
            <sz val="8"/>
            <color indexed="81"/>
            <rFont val="Tahoma"/>
            <family val="2"/>
            <charset val="204"/>
          </rPr>
          <t>напишите то, что вы выбрали (сумка, юбка, духи и т.д)</t>
        </r>
      </text>
    </comment>
    <comment ref="E29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выбраный Вами цвет</t>
        </r>
      </text>
    </comment>
    <comment ref="F29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размер, соответствующий выбраной Вами вещи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  <charset val="204"/>
          </rPr>
          <t>если у Вас есть какие-либо дополнения, запишите их в этом столбце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29" authorId="1" shapeId="0">
      <text>
        <r>
          <rPr>
            <b/>
            <sz val="8"/>
            <color indexed="81"/>
            <rFont val="Tahoma"/>
            <family val="2"/>
            <charset val="204"/>
          </rPr>
          <t>цена товара, указанная продавцом на сайте в юанях</t>
        </r>
      </text>
    </comment>
    <comment ref="K29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сколько штук Вы хотите заказать</t>
        </r>
      </text>
    </comment>
    <comment ref="L29" authorId="1" shapeId="0">
      <text>
        <r>
          <rPr>
            <b/>
            <sz val="8"/>
            <color indexed="81"/>
            <rFont val="Tahoma"/>
            <family val="2"/>
            <charset val="204"/>
          </rPr>
          <t>стоимость доставки ЕМS до нашего офиса в Китае. Дотавка определяется у продавца после заказа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0" authorId="1" shapeId="0">
      <text>
        <r>
          <rPr>
            <b/>
            <sz val="8"/>
            <color indexed="81"/>
            <rFont val="Tahoma"/>
            <family val="2"/>
            <charset val="204"/>
          </rPr>
          <t>поместите в данную графу ссылку на выбранную Вами вещь</t>
        </r>
      </text>
    </comment>
    <comment ref="D30" authorId="1" shapeId="0">
      <text>
        <r>
          <rPr>
            <b/>
            <sz val="8"/>
            <color indexed="81"/>
            <rFont val="Tahoma"/>
            <family val="2"/>
            <charset val="204"/>
          </rPr>
          <t>напишите то, что вы выбрали (сумка, юбка, духи и т.д)</t>
        </r>
      </text>
    </comment>
    <comment ref="E30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выбраный Вами цвет</t>
        </r>
      </text>
    </comment>
    <comment ref="F30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размер, соответствующий выбраной Вами вещи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30" authorId="1" shapeId="0">
      <text>
        <r>
          <rPr>
            <b/>
            <sz val="8"/>
            <color indexed="81"/>
            <rFont val="Tahoma"/>
            <family val="2"/>
            <charset val="204"/>
          </rPr>
          <t>если у Вас есть какие-либо дополнения, запишите их в этом столбце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30" authorId="1" shapeId="0">
      <text>
        <r>
          <rPr>
            <b/>
            <sz val="8"/>
            <color indexed="81"/>
            <rFont val="Tahoma"/>
            <family val="2"/>
            <charset val="204"/>
          </rPr>
          <t>цена товара, указанная продавцом на сайте в юанях</t>
        </r>
      </text>
    </comment>
    <comment ref="K30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сколько штук Вы хотите заказать</t>
        </r>
      </text>
    </comment>
    <comment ref="L30" authorId="1" shapeId="0">
      <text>
        <r>
          <rPr>
            <b/>
            <sz val="8"/>
            <color indexed="81"/>
            <rFont val="Tahoma"/>
            <family val="2"/>
            <charset val="204"/>
          </rPr>
          <t>стоимость доставки ЕМS до нашего офиса в Китае. Дотавка определяется у продавца после заказа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1" authorId="1" shapeId="0">
      <text>
        <r>
          <rPr>
            <b/>
            <sz val="8"/>
            <color indexed="81"/>
            <rFont val="Tahoma"/>
            <family val="2"/>
            <charset val="204"/>
          </rPr>
          <t>поместите в данную графу ссылку на выбранную Вами вещь</t>
        </r>
      </text>
    </comment>
    <comment ref="D31" authorId="1" shapeId="0">
      <text>
        <r>
          <rPr>
            <b/>
            <sz val="8"/>
            <color indexed="81"/>
            <rFont val="Tahoma"/>
            <family val="2"/>
            <charset val="204"/>
          </rPr>
          <t>напишите то, что вы выбрали (сумка, юбка, духи и т.д)</t>
        </r>
      </text>
    </comment>
    <comment ref="E31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выбраный Вами цвет</t>
        </r>
      </text>
    </comment>
    <comment ref="F31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размер, соответствующий выбраной Вами вещи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31" authorId="1" shapeId="0">
      <text>
        <r>
          <rPr>
            <b/>
            <sz val="8"/>
            <color indexed="81"/>
            <rFont val="Tahoma"/>
            <family val="2"/>
            <charset val="204"/>
          </rPr>
          <t>если у Вас есть какие-либо дополнения, запишите их в этом столбце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31" authorId="1" shapeId="0">
      <text>
        <r>
          <rPr>
            <b/>
            <sz val="8"/>
            <color indexed="81"/>
            <rFont val="Tahoma"/>
            <family val="2"/>
            <charset val="204"/>
          </rPr>
          <t>цена товара, указанная продавцом на сайте в юанях</t>
        </r>
      </text>
    </comment>
    <comment ref="K31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сколько штук Вы хотите заказать</t>
        </r>
      </text>
    </comment>
    <comment ref="L31" authorId="1" shapeId="0">
      <text>
        <r>
          <rPr>
            <b/>
            <sz val="8"/>
            <color indexed="81"/>
            <rFont val="Tahoma"/>
            <family val="2"/>
            <charset val="204"/>
          </rPr>
          <t>стоимость доставки ЕМS до нашего офиса в Китае. Дотавка определяется у продавца после заказа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2" authorId="1" shapeId="0">
      <text>
        <r>
          <rPr>
            <b/>
            <sz val="8"/>
            <color indexed="81"/>
            <rFont val="Tahoma"/>
            <family val="2"/>
            <charset val="204"/>
          </rPr>
          <t>поместите в данную графу ссылку на выбранную Вами вещь</t>
        </r>
      </text>
    </comment>
    <comment ref="D32" authorId="1" shapeId="0">
      <text>
        <r>
          <rPr>
            <b/>
            <sz val="8"/>
            <color indexed="81"/>
            <rFont val="Tahoma"/>
            <family val="2"/>
            <charset val="204"/>
          </rPr>
          <t>напишите то, что вы выбрали (сумка, юбка, духи и т.д)</t>
        </r>
      </text>
    </comment>
    <comment ref="E32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выбраный Вами цвет</t>
        </r>
      </text>
    </comment>
    <comment ref="F32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размер, соответствующий выбраной Вами вещи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32" authorId="1" shapeId="0">
      <text>
        <r>
          <rPr>
            <b/>
            <sz val="8"/>
            <color indexed="81"/>
            <rFont val="Tahoma"/>
            <family val="2"/>
            <charset val="204"/>
          </rPr>
          <t>если у Вас есть какие-либо дополнения, запишите их в этом столбце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32" authorId="1" shapeId="0">
      <text>
        <r>
          <rPr>
            <b/>
            <sz val="8"/>
            <color indexed="81"/>
            <rFont val="Tahoma"/>
            <family val="2"/>
            <charset val="204"/>
          </rPr>
          <t>цена товара, указанная продавцом на сайте в юанях</t>
        </r>
      </text>
    </comment>
    <comment ref="K32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укажите сколько штук Вы хотите заказать</t>
        </r>
      </text>
    </comment>
    <comment ref="L32" authorId="1" shapeId="0">
      <text>
        <r>
          <rPr>
            <b/>
            <sz val="8"/>
            <color indexed="81"/>
            <rFont val="Tahoma"/>
            <family val="2"/>
            <charset val="204"/>
          </rPr>
          <t>стоимость доставки ЕМS до нашего офиса в Китае. Дотавка определяется у продавца после заказа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<sst xmlns="http://schemas.openxmlformats.org/spreadsheetml/2006/main" count="57" uniqueCount="55">
  <si>
    <t>№</t>
  </si>
  <si>
    <t xml:space="preserve">Магазин с сайта ТАОБАО </t>
  </si>
  <si>
    <t>Ссылка на товар из магазина</t>
  </si>
  <si>
    <t>наименование товара</t>
  </si>
  <si>
    <t>цвет товара</t>
  </si>
  <si>
    <t>Фотография выбранного товара</t>
  </si>
  <si>
    <t xml:space="preserve">наличие товара у продавца </t>
  </si>
  <si>
    <t>Характеристики: (Размер, рост, вес),  дополнительная информация или описание выбранного объекта</t>
  </si>
  <si>
    <t>примечания</t>
  </si>
  <si>
    <t>цена, юани</t>
  </si>
  <si>
    <t>количество, шт.</t>
  </si>
  <si>
    <t xml:space="preserve">доставка по Китаю(ЕМS) </t>
  </si>
  <si>
    <t>Всего сумма (в юанях)</t>
  </si>
  <si>
    <t>Комиссия</t>
  </si>
  <si>
    <t>Сумма комиссии, юань</t>
  </si>
  <si>
    <t>Сумма комиссии, руб.</t>
  </si>
  <si>
    <t>ВСЕГО, руб.:</t>
  </si>
  <si>
    <t>Итого</t>
  </si>
  <si>
    <t>Всего сумма (в рублях)</t>
  </si>
  <si>
    <t>Внимание!!! Поля отмеченые * обязательны к заполнению</t>
  </si>
  <si>
    <t>Данные заказчика товара</t>
  </si>
  <si>
    <t>Фамилия *</t>
  </si>
  <si>
    <t>Индекс*</t>
  </si>
  <si>
    <t>Номер заказа</t>
  </si>
  <si>
    <t>Имя*</t>
  </si>
  <si>
    <t>Город/село*</t>
  </si>
  <si>
    <t>Отчество*</t>
  </si>
  <si>
    <t>Улица*</t>
  </si>
  <si>
    <t>Способ оплаты заказа</t>
  </si>
  <si>
    <t>Телефон*</t>
  </si>
  <si>
    <t>Дом*</t>
  </si>
  <si>
    <t>Перевод на банковскую карту</t>
  </si>
  <si>
    <t>E-mail*</t>
  </si>
  <si>
    <t>Квартира*</t>
  </si>
  <si>
    <t>skype:</t>
  </si>
  <si>
    <t>ICQ:</t>
  </si>
  <si>
    <t>Данные предтавителя компании</t>
  </si>
  <si>
    <t xml:space="preserve">Фамилия </t>
  </si>
  <si>
    <t xml:space="preserve">Шестакова </t>
  </si>
  <si>
    <t>E-mail</t>
  </si>
  <si>
    <t>Телефон</t>
  </si>
  <si>
    <t>Имя</t>
  </si>
  <si>
    <t>Екатерина</t>
  </si>
  <si>
    <t>Отчество</t>
  </si>
  <si>
    <t>Александровна</t>
  </si>
  <si>
    <t>Сведения о заказываемом товаре</t>
  </si>
  <si>
    <t>mail@russia-taobao.ru</t>
  </si>
  <si>
    <t>Russia-taobao.ru</t>
  </si>
  <si>
    <t>685-969171</t>
  </si>
  <si>
    <t xml:space="preserve">7 (4162) 35-94-54 </t>
  </si>
  <si>
    <t>Бланк заказа Russia-taobao.ru</t>
  </si>
  <si>
    <t>* Курс юаня уточняйте у оператора на день оплаты заказа!!!</t>
  </si>
  <si>
    <t>Курс юаня по Сбербанку*</t>
  </si>
  <si>
    <t xml:space="preserve">Внимание, покупая 2 товара у одного продавца                                                                  
 Вы экономите до 100 рублей, так как доставка                                                
по Китаю становится дешевле!!!         
                                                                                                                                                                                                                          Удачных Вам покупок и отличного настроения!!!
</t>
  </si>
  <si>
    <t>7 (909) 816-94-54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</si>
</sst>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¥-478]* #,##0.00_ ;_ [$¥-478]* \-#,##0.00_ ;_ [$¥-478]* &quot;-&quot;??_ ;_ @_ 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mbria"/>
      <family val="1"/>
      <charset val="204"/>
    </font>
    <font>
      <b/>
      <sz val="18"/>
      <color theme="1"/>
      <name val="Arial Cyr"/>
      <charset val="204"/>
    </font>
    <font>
      <u/>
      <sz val="10"/>
      <color indexed="12"/>
      <name val="Arial Cyr"/>
      <charset val="204"/>
    </font>
    <font>
      <sz val="12"/>
      <name val="Arial Cyr"/>
      <charset val="204"/>
    </font>
    <font>
      <u/>
      <sz val="12"/>
      <color indexed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indexed="60"/>
      <name val="Arial Cyr"/>
      <charset val="204"/>
    </font>
    <font>
      <sz val="10"/>
      <color indexed="10"/>
      <name val="Arial Cyr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color theme="1"/>
      <name val="Arial Cyr"/>
    </font>
    <font>
      <sz val="14"/>
      <name val="Arial Cyr"/>
    </font>
    <font>
      <u/>
      <sz val="14"/>
      <color indexed="12"/>
      <name val="Arial Cyr"/>
    </font>
    <font>
      <sz val="11"/>
      <color theme="1"/>
      <name val="Calibri"/>
      <family val="2"/>
      <charset val="204"/>
      <scheme val="minor"/>
    </font>
    <font>
      <sz val="11"/>
      <color rgb="FFFF0000"/>
      <name val="Georgia"/>
      <family val="2"/>
      <charset val="204"/>
    </font>
    <font>
      <b/>
      <sz val="16"/>
      <color indexed="10"/>
      <name val="Calibri"/>
      <family val="2"/>
      <charset val="204"/>
    </font>
    <font>
      <sz val="11"/>
      <color theme="1"/>
      <name val="Georgia"/>
      <family val="2"/>
      <charset val="204"/>
    </font>
    <font>
      <sz val="16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name val="Arial Cyr"/>
      <charset val="204"/>
    </font>
    <font>
      <sz val="11"/>
      <color rgb="FFFF0000"/>
      <name val="Calibri"/>
      <family val="2"/>
      <charset val="204"/>
    </font>
    <font>
      <i/>
      <sz val="12"/>
      <color rgb="FFCC0000"/>
      <name val="Arial Cyr"/>
      <charset val="204"/>
    </font>
    <font>
      <sz val="11"/>
      <color rgb="FFCC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rgb="FFFF0000"/>
      <name val="Arial Cyr"/>
      <charset val="204"/>
    </font>
    <font>
      <b/>
      <sz val="20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23"/>
      </left>
      <right/>
      <top/>
      <bottom/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slantDashDot">
        <color indexed="23"/>
      </bottom>
      <diagonal/>
    </border>
    <border>
      <left/>
      <right/>
      <top style="slantDashDot">
        <color indexed="23"/>
      </top>
      <bottom style="slantDashDot">
        <color indexed="23"/>
      </bottom>
      <diagonal/>
    </border>
    <border>
      <left style="slantDashDot">
        <color indexed="23"/>
      </left>
      <right/>
      <top style="slantDashDot">
        <color indexed="23"/>
      </top>
      <bottom style="slantDashDot">
        <color indexed="23"/>
      </bottom>
      <diagonal/>
    </border>
    <border>
      <left/>
      <right style="slantDashDot">
        <color indexed="23"/>
      </right>
      <top style="slantDashDot">
        <color indexed="23"/>
      </top>
      <bottom style="slantDashDot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slantDashDot">
        <color indexed="23"/>
      </left>
      <right/>
      <top/>
      <bottom style="slantDashDot">
        <color indexed="23"/>
      </bottom>
      <diagonal/>
    </border>
    <border>
      <left/>
      <right style="slantDashDot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8" fillId="4" borderId="0" applyNumberFormat="0" applyBorder="0" applyAlignment="0" applyProtection="0"/>
  </cellStyleXfs>
  <cellXfs count="139">
    <xf numFmtId="0" fontId="0" fillId="0" borderId="0" xfId="0"/>
    <xf numFmtId="0" fontId="2" fillId="0" borderId="2" xfId="2" applyBorder="1" applyAlignment="1">
      <alignment horizontal="center" vertical="distributed" wrapText="1"/>
    </xf>
    <xf numFmtId="0" fontId="2" fillId="0" borderId="2" xfId="2" applyFill="1" applyBorder="1" applyAlignment="1" applyProtection="1">
      <alignment horizontal="center" vertical="center" wrapText="1"/>
      <protection locked="0"/>
    </xf>
    <xf numFmtId="0" fontId="2" fillId="0" borderId="2" xfId="2" applyBorder="1"/>
    <xf numFmtId="0" fontId="6" fillId="2" borderId="2" xfId="2" applyFont="1" applyFill="1" applyBorder="1" applyAlignment="1">
      <alignment horizontal="center" vertical="distributed" wrapText="1"/>
    </xf>
    <xf numFmtId="0" fontId="7" fillId="2" borderId="2" xfId="3" applyFont="1" applyFill="1" applyBorder="1" applyAlignment="1" applyProtection="1">
      <alignment horizontal="center" vertical="distributed"/>
    </xf>
    <xf numFmtId="0" fontId="2" fillId="2" borderId="2" xfId="2" applyFill="1" applyBorder="1"/>
    <xf numFmtId="0" fontId="8" fillId="2" borderId="2" xfId="2" applyFont="1" applyFill="1" applyBorder="1" applyAlignment="1">
      <alignment horizontal="center" vertical="center" wrapText="1"/>
    </xf>
    <xf numFmtId="0" fontId="5" fillId="0" borderId="2" xfId="3" applyBorder="1" applyAlignment="1" applyProtection="1">
      <alignment horizontal="center" vertical="distributed"/>
    </xf>
    <xf numFmtId="0" fontId="9" fillId="0" borderId="2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distributed" wrapText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justify" vertical="top"/>
      <protection locked="0"/>
    </xf>
    <xf numFmtId="0" fontId="16" fillId="0" borderId="3" xfId="0" applyNumberFormat="1" applyFont="1" applyFill="1" applyBorder="1" applyAlignment="1" applyProtection="1">
      <alignment horizontal="justify" vertical="top" wrapText="1"/>
      <protection locked="0"/>
    </xf>
    <xf numFmtId="0" fontId="16" fillId="0" borderId="3" xfId="0" applyNumberFormat="1" applyFont="1" applyFill="1" applyBorder="1" applyAlignment="1" applyProtection="1"/>
    <xf numFmtId="0" fontId="16" fillId="0" borderId="3" xfId="0" applyNumberFormat="1" applyFont="1" applyFill="1" applyBorder="1" applyAlignment="1" applyProtection="1">
      <protection locked="0"/>
    </xf>
    <xf numFmtId="1" fontId="0" fillId="0" borderId="0" xfId="0" applyNumberFormat="1"/>
    <xf numFmtId="0" fontId="0" fillId="0" borderId="0" xfId="0" applyNumberFormat="1"/>
    <xf numFmtId="0" fontId="8" fillId="3" borderId="2" xfId="2" applyFont="1" applyFill="1" applyBorder="1" applyAlignment="1" applyProtection="1">
      <alignment horizontal="center" vertical="distributed" wrapText="1"/>
      <protection locked="0"/>
    </xf>
    <xf numFmtId="9" fontId="9" fillId="3" borderId="2" xfId="2" applyNumberFormat="1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2" fillId="0" borderId="2" xfId="2" applyNumberForma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>
      <alignment horizontal="left"/>
    </xf>
    <xf numFmtId="0" fontId="19" fillId="0" borderId="18" xfId="1" applyFont="1" applyFill="1" applyBorder="1" applyAlignment="1"/>
    <xf numFmtId="0" fontId="19" fillId="6" borderId="1" xfId="1" applyFont="1" applyFill="1" applyBorder="1" applyAlignment="1"/>
    <xf numFmtId="0" fontId="22" fillId="6" borderId="12" xfId="1" applyFont="1" applyFill="1" applyBorder="1" applyAlignment="1">
      <alignment horizontal="center" vertical="center"/>
    </xf>
    <xf numFmtId="0" fontId="22" fillId="6" borderId="12" xfId="1" applyFont="1" applyFill="1" applyBorder="1" applyAlignment="1"/>
    <xf numFmtId="0" fontId="19" fillId="6" borderId="19" xfId="1" applyFont="1" applyFill="1" applyBorder="1" applyAlignment="1"/>
    <xf numFmtId="0" fontId="19" fillId="6" borderId="20" xfId="1" applyFont="1" applyFill="1" applyBorder="1" applyAlignment="1"/>
    <xf numFmtId="0" fontId="24" fillId="6" borderId="13" xfId="1" applyFont="1" applyFill="1" applyBorder="1" applyAlignment="1">
      <alignment horizontal="right"/>
    </xf>
    <xf numFmtId="0" fontId="24" fillId="6" borderId="20" xfId="1" applyFont="1" applyFill="1" applyBorder="1" applyAlignment="1">
      <alignment horizontal="right"/>
    </xf>
    <xf numFmtId="0" fontId="19" fillId="6" borderId="5" xfId="1" applyFont="1" applyFill="1" applyBorder="1" applyAlignment="1"/>
    <xf numFmtId="0" fontId="19" fillId="6" borderId="1" xfId="1" applyFont="1" applyFill="1" applyBorder="1" applyAlignment="1" applyProtection="1">
      <protection locked="0"/>
    </xf>
    <xf numFmtId="0" fontId="19" fillId="6" borderId="19" xfId="1" applyFont="1" applyFill="1" applyBorder="1" applyAlignment="1" applyProtection="1">
      <alignment horizontal="right"/>
      <protection locked="0"/>
    </xf>
    <xf numFmtId="0" fontId="24" fillId="6" borderId="13" xfId="1" applyFont="1" applyFill="1" applyBorder="1" applyAlignment="1" applyProtection="1">
      <alignment horizontal="right"/>
      <protection locked="0"/>
    </xf>
    <xf numFmtId="0" fontId="19" fillId="6" borderId="19" xfId="1" applyFont="1" applyFill="1" applyBorder="1" applyAlignment="1" applyProtection="1">
      <protection locked="0"/>
    </xf>
    <xf numFmtId="0" fontId="19" fillId="6" borderId="13" xfId="1" applyFont="1" applyFill="1" applyBorder="1" applyAlignment="1" applyProtection="1">
      <alignment horizontal="right"/>
      <protection locked="0"/>
    </xf>
    <xf numFmtId="0" fontId="19" fillId="6" borderId="1" xfId="1" applyFont="1" applyFill="1" applyBorder="1" applyAlignment="1" applyProtection="1">
      <alignment horizontal="right"/>
      <protection locked="0"/>
    </xf>
    <xf numFmtId="0" fontId="19" fillId="6" borderId="12" xfId="1" applyFont="1" applyFill="1" applyBorder="1" applyAlignment="1" applyProtection="1">
      <protection locked="0"/>
    </xf>
    <xf numFmtId="0" fontId="19" fillId="6" borderId="12" xfId="1" applyFont="1" applyFill="1" applyBorder="1" applyAlignment="1"/>
    <xf numFmtId="0" fontId="19" fillId="7" borderId="18" xfId="1" applyFont="1" applyFill="1" applyBorder="1" applyAlignment="1">
      <alignment horizontal="left"/>
    </xf>
    <xf numFmtId="0" fontId="19" fillId="7" borderId="18" xfId="1" applyFont="1" applyFill="1" applyBorder="1" applyAlignment="1"/>
    <xf numFmtId="0" fontId="19" fillId="6" borderId="31" xfId="1" applyFont="1" applyFill="1" applyBorder="1" applyAlignment="1"/>
    <xf numFmtId="0" fontId="19" fillId="6" borderId="13" xfId="1" applyFont="1" applyFill="1" applyBorder="1" applyAlignment="1"/>
    <xf numFmtId="0" fontId="0" fillId="6" borderId="20" xfId="0" applyFill="1" applyBorder="1" applyAlignment="1">
      <alignment horizontal="right"/>
    </xf>
    <xf numFmtId="0" fontId="0" fillId="6" borderId="33" xfId="0" applyFill="1" applyBorder="1" applyAlignment="1">
      <alignment horizontal="right"/>
    </xf>
    <xf numFmtId="0" fontId="27" fillId="7" borderId="18" xfId="1" applyFont="1" applyFill="1" applyBorder="1" applyAlignment="1"/>
    <xf numFmtId="0" fontId="19" fillId="0" borderId="30" xfId="1" applyFont="1" applyFill="1" applyBorder="1" applyAlignment="1"/>
    <xf numFmtId="0" fontId="0" fillId="0" borderId="3" xfId="0" applyNumberFormat="1" applyFill="1" applyBorder="1" applyAlignment="1" applyProtection="1">
      <alignment horizontal="center" vertical="distributed" wrapText="1"/>
    </xf>
    <xf numFmtId="0" fontId="1" fillId="0" borderId="1" xfId="1" applyFill="1" applyBorder="1" applyAlignment="1"/>
    <xf numFmtId="0" fontId="1" fillId="5" borderId="4" xfId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30" fillId="0" borderId="2" xfId="0" applyNumberFormat="1" applyFont="1" applyFill="1" applyBorder="1" applyAlignment="1">
      <alignment horizontal="center" vertical="center" wrapText="1"/>
    </xf>
    <xf numFmtId="0" fontId="5" fillId="7" borderId="18" xfId="3" applyFill="1" applyBorder="1" applyAlignment="1" applyProtection="1">
      <alignment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2" xfId="2" applyFill="1" applyBorder="1" applyAlignment="1">
      <alignment horizontal="center" vertical="center" wrapText="1"/>
    </xf>
    <xf numFmtId="0" fontId="5" fillId="0" borderId="2" xfId="3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3" applyFill="1" applyBorder="1" applyAlignment="1" applyProtection="1">
      <alignment horizontal="center" vertical="center" wrapText="1"/>
    </xf>
    <xf numFmtId="0" fontId="2" fillId="0" borderId="2" xfId="2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wrapText="1"/>
    </xf>
    <xf numFmtId="0" fontId="33" fillId="8" borderId="34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0" fillId="0" borderId="0" xfId="0" applyAlignment="1"/>
    <xf numFmtId="0" fontId="25" fillId="7" borderId="29" xfId="1" applyFont="1" applyFill="1" applyBorder="1" applyAlignment="1">
      <alignment horizontal="center"/>
    </xf>
    <xf numFmtId="0" fontId="26" fillId="7" borderId="28" xfId="0" applyFont="1" applyFill="1" applyBorder="1" applyAlignment="1">
      <alignment horizontal="center"/>
    </xf>
    <xf numFmtId="0" fontId="0" fillId="0" borderId="30" xfId="0" applyBorder="1" applyAlignment="1"/>
    <xf numFmtId="0" fontId="23" fillId="7" borderId="32" xfId="1" applyFont="1" applyFill="1" applyBorder="1" applyAlignment="1">
      <alignment horizontal="center" vertical="center"/>
    </xf>
    <xf numFmtId="0" fontId="23" fillId="7" borderId="27" xfId="1" applyFont="1" applyFill="1" applyBorder="1" applyAlignment="1">
      <alignment horizontal="center" vertical="center"/>
    </xf>
    <xf numFmtId="0" fontId="23" fillId="7" borderId="28" xfId="1" applyFont="1" applyFill="1" applyBorder="1" applyAlignment="1">
      <alignment horizontal="center" vertical="center"/>
    </xf>
    <xf numFmtId="0" fontId="28" fillId="7" borderId="29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wrapText="1"/>
    </xf>
    <xf numFmtId="0" fontId="29" fillId="0" borderId="30" xfId="0" applyFont="1" applyBorder="1" applyAlignment="1">
      <alignment wrapText="1"/>
    </xf>
    <xf numFmtId="0" fontId="19" fillId="6" borderId="23" xfId="1" applyFont="1" applyFill="1" applyBorder="1" applyAlignment="1"/>
    <xf numFmtId="0" fontId="0" fillId="6" borderId="0" xfId="0" applyFill="1" applyBorder="1"/>
    <xf numFmtId="0" fontId="0" fillId="6" borderId="21" xfId="0" applyFill="1" applyBorder="1"/>
    <xf numFmtId="0" fontId="19" fillId="6" borderId="1" xfId="1" applyFont="1" applyFill="1" applyBorder="1" applyAlignment="1" applyProtection="1">
      <protection locked="0"/>
    </xf>
    <xf numFmtId="0" fontId="0" fillId="6" borderId="1" xfId="0" applyFill="1" applyBorder="1" applyAlignment="1"/>
    <xf numFmtId="0" fontId="0" fillId="6" borderId="12" xfId="0" applyFill="1" applyBorder="1" applyAlignment="1"/>
    <xf numFmtId="0" fontId="24" fillId="6" borderId="13" xfId="1" applyFont="1" applyFill="1" applyBorder="1" applyAlignment="1">
      <alignment horizontal="right" vertical="center"/>
    </xf>
    <xf numFmtId="0" fontId="24" fillId="6" borderId="14" xfId="1" applyFont="1" applyFill="1" applyBorder="1" applyAlignment="1">
      <alignment horizontal="right" vertical="center"/>
    </xf>
    <xf numFmtId="0" fontId="27" fillId="7" borderId="15" xfId="1" applyFont="1" applyFill="1" applyBorder="1" applyAlignment="1">
      <alignment horizontal="left"/>
    </xf>
    <xf numFmtId="0" fontId="19" fillId="7" borderId="16" xfId="1" applyFont="1" applyFill="1" applyBorder="1" applyAlignment="1">
      <alignment horizontal="left"/>
    </xf>
    <xf numFmtId="0" fontId="19" fillId="6" borderId="23" xfId="1" applyFont="1" applyFill="1" applyBorder="1" applyAlignment="1" applyProtection="1">
      <protection locked="0"/>
    </xf>
    <xf numFmtId="0" fontId="0" fillId="6" borderId="0" xfId="0" applyFill="1" applyAlignment="1"/>
    <xf numFmtId="0" fontId="0" fillId="6" borderId="21" xfId="0" applyFill="1" applyBorder="1" applyAlignment="1"/>
    <xf numFmtId="0" fontId="24" fillId="6" borderId="13" xfId="1" applyFont="1" applyFill="1" applyBorder="1" applyAlignment="1">
      <alignment horizontal="right"/>
    </xf>
    <xf numFmtId="0" fontId="24" fillId="6" borderId="20" xfId="1" applyFont="1" applyFill="1" applyBorder="1" applyAlignment="1">
      <alignment horizontal="right"/>
    </xf>
    <xf numFmtId="0" fontId="27" fillId="7" borderId="15" xfId="1" applyFont="1" applyFill="1" applyBorder="1" applyAlignment="1"/>
    <xf numFmtId="0" fontId="19" fillId="7" borderId="16" xfId="1" applyFont="1" applyFill="1" applyBorder="1" applyAlignment="1"/>
    <xf numFmtId="0" fontId="21" fillId="6" borderId="23" xfId="4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27" fillId="7" borderId="15" xfId="1" applyFont="1" applyFill="1" applyBorder="1" applyAlignment="1">
      <alignment horizontal="left" vertical="center"/>
    </xf>
    <xf numFmtId="0" fontId="19" fillId="7" borderId="16" xfId="1" applyFont="1" applyFill="1" applyBorder="1" applyAlignment="1">
      <alignment horizontal="left" vertical="center"/>
    </xf>
    <xf numFmtId="0" fontId="27" fillId="7" borderId="24" xfId="1" applyFont="1" applyFill="1" applyBorder="1" applyAlignment="1" applyProtection="1">
      <protection locked="0"/>
    </xf>
    <xf numFmtId="0" fontId="27" fillId="7" borderId="26" xfId="1" applyFont="1" applyFill="1" applyBorder="1" applyAlignment="1" applyProtection="1">
      <protection locked="0"/>
    </xf>
    <xf numFmtId="0" fontId="24" fillId="6" borderId="14" xfId="1" applyFont="1" applyFill="1" applyBorder="1" applyAlignment="1">
      <alignment horizontal="right"/>
    </xf>
    <xf numFmtId="0" fontId="5" fillId="0" borderId="24" xfId="3" applyFill="1" applyBorder="1" applyAlignment="1" applyProtection="1"/>
    <xf numFmtId="0" fontId="19" fillId="0" borderId="26" xfId="1" applyFont="1" applyFill="1" applyBorder="1" applyAlignment="1"/>
    <xf numFmtId="0" fontId="24" fillId="6" borderId="19" xfId="1" applyFont="1" applyFill="1" applyBorder="1" applyAlignment="1">
      <alignment horizontal="right"/>
    </xf>
    <xf numFmtId="0" fontId="0" fillId="6" borderId="13" xfId="0" applyFill="1" applyBorder="1" applyAlignment="1"/>
    <xf numFmtId="0" fontId="24" fillId="6" borderId="23" xfId="1" applyFon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6" borderId="21" xfId="0" applyFill="1" applyBorder="1" applyAlignment="1">
      <alignment horizontal="right"/>
    </xf>
    <xf numFmtId="0" fontId="19" fillId="0" borderId="15" xfId="1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24" fillId="6" borderId="17" xfId="1" applyFont="1" applyFill="1" applyBorder="1" applyAlignment="1">
      <alignment horizontal="right"/>
    </xf>
    <xf numFmtId="0" fontId="0" fillId="6" borderId="14" xfId="0" applyFill="1" applyBorder="1" applyAlignment="1"/>
    <xf numFmtId="0" fontId="19" fillId="7" borderId="24" xfId="1" applyFont="1" applyFill="1" applyBorder="1" applyAlignment="1"/>
    <xf numFmtId="0" fontId="19" fillId="7" borderId="25" xfId="1" applyFont="1" applyFill="1" applyBorder="1" applyAlignment="1"/>
    <xf numFmtId="0" fontId="19" fillId="7" borderId="26" xfId="1" applyFont="1" applyFill="1" applyBorder="1" applyAlignment="1"/>
    <xf numFmtId="0" fontId="19" fillId="6" borderId="13" xfId="1" applyFont="1" applyFill="1" applyBorder="1" applyAlignment="1"/>
    <xf numFmtId="0" fontId="19" fillId="6" borderId="20" xfId="1" applyFont="1" applyFill="1" applyBorder="1" applyAlignment="1"/>
    <xf numFmtId="0" fontId="19" fillId="6" borderId="0" xfId="1" applyFont="1" applyFill="1" applyBorder="1" applyAlignment="1">
      <alignment horizontal="right" vertical="center"/>
    </xf>
    <xf numFmtId="0" fontId="19" fillId="0" borderId="15" xfId="1" applyFont="1" applyFill="1" applyBorder="1" applyAlignment="1"/>
    <xf numFmtId="0" fontId="19" fillId="0" borderId="16" xfId="1" applyFont="1" applyFill="1" applyBorder="1" applyAlignment="1"/>
    <xf numFmtId="0" fontId="24" fillId="7" borderId="15" xfId="1" applyFont="1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0" fontId="24" fillId="7" borderId="13" xfId="1" applyFont="1" applyFill="1" applyBorder="1" applyAlignment="1">
      <alignment horizontal="right"/>
    </xf>
    <xf numFmtId="0" fontId="9" fillId="7" borderId="19" xfId="0" applyFont="1" applyFill="1" applyBorder="1" applyAlignment="1"/>
    <xf numFmtId="0" fontId="19" fillId="6" borderId="5" xfId="1" applyFont="1" applyFill="1" applyBorder="1" applyAlignment="1"/>
    <xf numFmtId="0" fontId="0" fillId="6" borderId="0" xfId="0" applyFill="1" applyBorder="1" applyAlignment="1"/>
    <xf numFmtId="0" fontId="23" fillId="0" borderId="29" xfId="1" applyFont="1" applyFill="1" applyBorder="1" applyAlignment="1">
      <alignment horizontal="center" vertical="center"/>
    </xf>
    <xf numFmtId="0" fontId="23" fillId="0" borderId="28" xfId="1" applyFont="1" applyFill="1" applyBorder="1" applyAlignment="1">
      <alignment horizontal="center" vertical="center"/>
    </xf>
    <xf numFmtId="0" fontId="20" fillId="7" borderId="6" xfId="1" applyFont="1" applyFill="1" applyBorder="1" applyAlignment="1">
      <alignment horizontal="center" vertical="center"/>
    </xf>
    <xf numFmtId="0" fontId="20" fillId="7" borderId="7" xfId="1" applyFont="1" applyFill="1" applyBorder="1" applyAlignment="1"/>
    <xf numFmtId="0" fontId="0" fillId="0" borderId="8" xfId="0" applyBorder="1" applyAlignment="1"/>
    <xf numFmtId="0" fontId="19" fillId="6" borderId="9" xfId="1" applyFont="1" applyFill="1" applyBorder="1" applyAlignment="1">
      <alignment horizontal="left" vertical="center"/>
    </xf>
    <xf numFmtId="0" fontId="19" fillId="6" borderId="10" xfId="1" applyFont="1" applyFill="1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</cellXfs>
  <cellStyles count="5">
    <cellStyle name="20% — акцент5" xfId="4" builtinId="46"/>
    <cellStyle name="Гиперссылка" xfId="3" builtinId="8"/>
    <cellStyle name="Обычный" xfId="0" builtinId="0"/>
    <cellStyle name="Обычный 2" xfId="2"/>
    <cellStyle name="Текст предупреждения" xfId="1" builtinId="1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justify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justify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justify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indexed="12"/>
        <name val="Arial Cyr"/>
        <scheme val="none"/>
      </font>
      <alignment horizontal="justify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distributed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  <color rgb="FFCC0000"/>
      <color rgb="FFA50021"/>
      <color rgb="FF99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28575</xdr:rowOff>
    </xdr:to>
    <xdr:sp macro="" textlink="">
      <xdr:nvSpPr>
        <xdr:cNvPr id="8" name="AutoShape 943" descr="http://img03.taobaocdn.com/imgextra/i3/803521136/T28pRnXDNaXXXXXXXX_!!803521136.jpg"/>
        <xdr:cNvSpPr>
          <a:spLocks noChangeAspect="1" noChangeArrowheads="1"/>
        </xdr:cNvSpPr>
      </xdr:nvSpPr>
      <xdr:spPr bwMode="auto">
        <a:xfrm>
          <a:off x="3914775" y="1966912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28575</xdr:rowOff>
    </xdr:to>
    <xdr:sp macro="" textlink="">
      <xdr:nvSpPr>
        <xdr:cNvPr id="9" name="AutoShape 943" descr="http://img03.taobaocdn.com/imgextra/i3/803521136/T28pRnXDNaXXXXXXXX_!!803521136.jpg"/>
        <xdr:cNvSpPr>
          <a:spLocks noChangeAspect="1" noChangeArrowheads="1"/>
        </xdr:cNvSpPr>
      </xdr:nvSpPr>
      <xdr:spPr bwMode="auto">
        <a:xfrm>
          <a:off x="3914775" y="250602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14967</xdr:colOff>
      <xdr:row>16</xdr:row>
      <xdr:rowOff>54428</xdr:rowOff>
    </xdr:from>
    <xdr:to>
      <xdr:col>13</xdr:col>
      <xdr:colOff>1047749</xdr:colOff>
      <xdr:row>16</xdr:row>
      <xdr:rowOff>993321</xdr:rowOff>
    </xdr:to>
    <xdr:pic>
      <xdr:nvPicPr>
        <xdr:cNvPr id="16" name="Рисунок 5" descr="Новый рисунокл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7003" y="3456214"/>
          <a:ext cx="1032782" cy="93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27:N58" totalsRowCount="1" headerRowDxfId="30" dataDxfId="29" totalsRowDxfId="28" headerRowCellStyle="Обычный 2" dataCellStyle="Обычный 2">
  <autoFilter ref="A27:N57"/>
  <tableColumns count="14">
    <tableColumn id="1" name="№" dataDxfId="27" totalsRowDxfId="26" dataCellStyle="Обычный 2"/>
    <tableColumn id="2" name="Магазин с сайта ТАОБАО " dataDxfId="25" totalsRowDxfId="24" dataCellStyle="Обычный 2"/>
    <tableColumn id="3" name="Ссылка на товар из магазина" dataDxfId="23" totalsRowDxfId="22" dataCellStyle="Гиперссылка"/>
    <tableColumn id="4" name="наименование товара" dataDxfId="21" totalsRowDxfId="20" dataCellStyle="Обычный 2"/>
    <tableColumn id="5" name="цвет товара" dataDxfId="19" totalsRowDxfId="18" dataCellStyle="Обычный 2"/>
    <tableColumn id="6" name="Фотография выбранного товара" dataDxfId="17" totalsRowDxfId="16" dataCellStyle="Обычный 2"/>
    <tableColumn id="7" name="наличие товара у продавца " dataDxfId="15" totalsRowDxfId="14" dataCellStyle="Обычный 2"/>
    <tableColumn id="8" name="Характеристики: (Размер, рост, вес),  дополнительная информация или описание выбранного объекта" dataDxfId="13" totalsRowDxfId="12" dataCellStyle="Обычный 2"/>
    <tableColumn id="9" name="примечания" totalsRowLabel="Итого" dataDxfId="11" totalsRowDxfId="10" dataCellStyle="Обычный 2"/>
    <tableColumn id="10" name="цена, юани" dataDxfId="9" totalsRowDxfId="8" dataCellStyle="Обычный 2"/>
    <tableColumn id="11" name="количество, шт." totalsRowFunction="sum" dataDxfId="7" totalsRowDxfId="6" dataCellStyle="Обычный 2"/>
    <tableColumn id="12" name="доставка по Китаю(ЕМS) " dataDxfId="5" totalsRowDxfId="4" dataCellStyle="Обычный 2"/>
    <tableColumn id="13" name="Всего сумма (в юанях)" totalsRowFunction="sum" dataDxfId="3" totalsRowDxfId="2" dataCellStyle="Обычный 2">
      <calculatedColumnFormula>J28*K28+L28</calculatedColumnFormula>
    </tableColumn>
    <tableColumn id="14" name="Всего сумма (в рублях)" dataDxfId="1" totalsRowDxfId="0">
      <calculatedColumnFormula>CONCATENATE(" ",B28,"
ЦЕНА: ",ROUND((M28*J$60+M28)*I$60/K28,-1)," руб."
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russia-taobao.r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tabSelected="1" topLeftCell="E5" zoomScale="115" zoomScaleNormal="115" workbookViewId="0">
      <selection activeCell="K22" sqref="K22:L22"/>
    </sheetView>
  </sheetViews>
  <sheetFormatPr defaultRowHeight="15" x14ac:dyDescent="0.25"/>
  <cols>
    <col min="1" max="1" width="6.7109375" customWidth="1"/>
    <col min="2" max="2" width="12" customWidth="1"/>
    <col min="3" max="3" width="19.85546875" customWidth="1"/>
    <col min="4" max="4" width="14.28515625" customWidth="1"/>
    <col min="5" max="5" width="11.140625" customWidth="1"/>
    <col min="6" max="6" width="23" customWidth="1"/>
    <col min="7" max="7" width="14.7109375" customWidth="1"/>
    <col min="8" max="8" width="23" customWidth="1"/>
    <col min="9" max="9" width="17.85546875" customWidth="1"/>
    <col min="10" max="10" width="13.5703125" customWidth="1"/>
    <col min="11" max="11" width="12.85546875" customWidth="1"/>
    <col min="12" max="12" width="13.85546875" customWidth="1"/>
    <col min="13" max="13" width="12" customWidth="1"/>
    <col min="14" max="14" width="15.85546875" customWidth="1"/>
  </cols>
  <sheetData>
    <row r="1" spans="1:14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33"/>
    </row>
    <row r="2" spans="1:14" ht="21.75" thickBot="1" x14ac:dyDescent="0.4">
      <c r="A2" s="132" t="s">
        <v>50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4" ht="16.5" thickTop="1" thickBot="1" x14ac:dyDescent="0.3">
      <c r="A3" s="135" t="s">
        <v>19</v>
      </c>
      <c r="B3" s="136"/>
      <c r="C3" s="136"/>
      <c r="D3" s="136"/>
      <c r="E3" s="136"/>
      <c r="F3" s="136"/>
      <c r="G3" s="136"/>
      <c r="H3" s="137"/>
      <c r="I3" s="137"/>
      <c r="J3" s="137"/>
      <c r="K3" s="137"/>
      <c r="L3" s="137"/>
      <c r="M3" s="137"/>
      <c r="N3" s="138"/>
    </row>
    <row r="4" spans="1:14" ht="22.5" thickTop="1" thickBo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1"/>
    </row>
    <row r="5" spans="1:14" ht="16.5" thickBot="1" x14ac:dyDescent="0.3">
      <c r="A5" s="130" t="s">
        <v>20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72"/>
    </row>
    <row r="6" spans="1:14" ht="15.75" thickBot="1" x14ac:dyDescent="0.3">
      <c r="A6" s="7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91"/>
      <c r="N6" s="44"/>
    </row>
    <row r="7" spans="1:14" ht="16.5" thickTop="1" thickBot="1" x14ac:dyDescent="0.3">
      <c r="A7" s="26"/>
      <c r="B7" s="85" t="s">
        <v>21</v>
      </c>
      <c r="C7" s="86"/>
      <c r="D7" s="121"/>
      <c r="E7" s="122"/>
      <c r="F7" s="113" t="s">
        <v>22</v>
      </c>
      <c r="G7" s="114"/>
      <c r="H7" s="24"/>
      <c r="I7" s="29"/>
      <c r="J7" s="92" t="s">
        <v>23</v>
      </c>
      <c r="K7" s="106"/>
      <c r="L7" s="26"/>
      <c r="M7" s="26"/>
      <c r="N7" s="26"/>
    </row>
    <row r="8" spans="1:14" ht="16.5" thickTop="1" thickBot="1" x14ac:dyDescent="0.3">
      <c r="A8" s="118"/>
      <c r="B8" s="119"/>
      <c r="C8" s="120"/>
      <c r="D8" s="90"/>
      <c r="E8" s="90"/>
      <c r="F8" s="90"/>
      <c r="G8" s="90"/>
      <c r="H8" s="90"/>
      <c r="I8" s="90"/>
      <c r="J8" s="90"/>
      <c r="K8" s="90"/>
      <c r="L8" s="90"/>
      <c r="M8" s="91"/>
      <c r="N8" s="26"/>
    </row>
    <row r="9" spans="1:14" ht="16.5" thickTop="1" thickBot="1" x14ac:dyDescent="0.3">
      <c r="A9" s="26"/>
      <c r="B9" s="85" t="s">
        <v>24</v>
      </c>
      <c r="C9" s="86"/>
      <c r="D9" s="121"/>
      <c r="E9" s="122"/>
      <c r="F9" s="113" t="s">
        <v>25</v>
      </c>
      <c r="G9" s="114"/>
      <c r="H9" s="25"/>
      <c r="I9" s="29"/>
      <c r="J9" s="123"/>
      <c r="K9" s="124"/>
      <c r="L9" s="125"/>
      <c r="M9" s="29"/>
      <c r="N9" s="26"/>
    </row>
    <row r="10" spans="1:14" ht="16.5" thickTop="1" thickBot="1" x14ac:dyDescent="0.3">
      <c r="A10" s="7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  <c r="N10" s="26"/>
    </row>
    <row r="11" spans="1:14" ht="16.5" thickTop="1" thickBot="1" x14ac:dyDescent="0.3">
      <c r="A11" s="26"/>
      <c r="B11" s="92" t="s">
        <v>26</v>
      </c>
      <c r="C11" s="103"/>
      <c r="D11" s="121"/>
      <c r="E11" s="122"/>
      <c r="F11" s="113" t="s">
        <v>27</v>
      </c>
      <c r="G11" s="114"/>
      <c r="H11" s="25"/>
      <c r="I11" s="29"/>
      <c r="J11" s="126" t="s">
        <v>28</v>
      </c>
      <c r="K11" s="127"/>
      <c r="L11" s="26"/>
      <c r="M11" s="26"/>
      <c r="N11" s="26"/>
    </row>
    <row r="12" spans="1:14" ht="16.5" thickTop="1" thickBot="1" x14ac:dyDescent="0.3">
      <c r="A12" s="7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26"/>
    </row>
    <row r="13" spans="1:14" ht="16.5" thickTop="1" thickBot="1" x14ac:dyDescent="0.3">
      <c r="A13" s="26"/>
      <c r="B13" s="85" t="s">
        <v>29</v>
      </c>
      <c r="C13" s="86"/>
      <c r="D13" s="111"/>
      <c r="E13" s="112"/>
      <c r="F13" s="113" t="s">
        <v>30</v>
      </c>
      <c r="G13" s="114"/>
      <c r="H13" s="25"/>
      <c r="I13" s="30"/>
      <c r="J13" s="115" t="s">
        <v>31</v>
      </c>
      <c r="K13" s="116"/>
      <c r="L13" s="117"/>
      <c r="M13" s="29"/>
      <c r="N13" s="26"/>
    </row>
    <row r="14" spans="1:14" ht="16.5" thickTop="1" thickBot="1" x14ac:dyDescent="0.3">
      <c r="A14" s="7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26"/>
    </row>
    <row r="15" spans="1:14" ht="16.5" thickTop="1" thickBot="1" x14ac:dyDescent="0.3">
      <c r="A15" s="26"/>
      <c r="B15" s="92" t="s">
        <v>32</v>
      </c>
      <c r="C15" s="103"/>
      <c r="D15" s="104"/>
      <c r="E15" s="105"/>
      <c r="F15" s="106" t="s">
        <v>33</v>
      </c>
      <c r="G15" s="107"/>
      <c r="H15" s="42"/>
      <c r="I15" s="29"/>
      <c r="J15" s="31" t="s">
        <v>34</v>
      </c>
      <c r="K15" s="43"/>
      <c r="L15" s="32" t="s">
        <v>35</v>
      </c>
      <c r="M15" s="43"/>
      <c r="N15" s="26"/>
    </row>
    <row r="16" spans="1:14" ht="16.5" thickTop="1" thickBot="1" x14ac:dyDescent="0.3">
      <c r="A16" s="33"/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0"/>
      <c r="N16" s="33"/>
    </row>
    <row r="17" spans="1:17" ht="80.25" customHeight="1" thickBot="1" x14ac:dyDescent="0.3">
      <c r="A17" s="45"/>
      <c r="B17" s="32"/>
      <c r="C17" s="46"/>
      <c r="D17" s="46"/>
      <c r="E17" s="46"/>
      <c r="F17" s="46"/>
      <c r="G17" s="47"/>
      <c r="H17" s="76" t="s">
        <v>53</v>
      </c>
      <c r="I17" s="77"/>
      <c r="J17" s="77"/>
      <c r="K17" s="77"/>
      <c r="L17" s="77"/>
      <c r="M17" s="78"/>
      <c r="N17" s="49"/>
    </row>
    <row r="18" spans="1:17" ht="16.5" thickBot="1" x14ac:dyDescent="0.3">
      <c r="A18" s="73" t="s">
        <v>36</v>
      </c>
      <c r="B18" s="74"/>
      <c r="C18" s="74"/>
      <c r="D18" s="74"/>
      <c r="E18" s="74"/>
      <c r="F18" s="74"/>
      <c r="G18" s="74"/>
      <c r="H18" s="75"/>
      <c r="I18" s="75"/>
      <c r="J18" s="75"/>
      <c r="K18" s="75"/>
      <c r="L18" s="75"/>
      <c r="M18" s="75"/>
      <c r="N18" s="72"/>
    </row>
    <row r="19" spans="1:17" ht="15.75" thickBot="1" x14ac:dyDescent="0.3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  <c r="N19" s="44"/>
    </row>
    <row r="20" spans="1:17" ht="16.5" thickTop="1" thickBot="1" x14ac:dyDescent="0.3">
      <c r="A20" s="34"/>
      <c r="B20" s="85" t="s">
        <v>37</v>
      </c>
      <c r="C20" s="86"/>
      <c r="D20" s="99" t="s">
        <v>38</v>
      </c>
      <c r="E20" s="100"/>
      <c r="F20" s="29"/>
      <c r="G20" s="31" t="s">
        <v>39</v>
      </c>
      <c r="H20" s="55" t="s">
        <v>46</v>
      </c>
      <c r="I20" s="35"/>
      <c r="J20" s="36" t="s">
        <v>40</v>
      </c>
      <c r="K20" s="101" t="s">
        <v>49</v>
      </c>
      <c r="L20" s="102"/>
      <c r="M20" s="37"/>
      <c r="N20" s="26"/>
    </row>
    <row r="21" spans="1:17" ht="16.5" thickTop="1" thickBot="1" x14ac:dyDescent="0.3">
      <c r="A21" s="82"/>
      <c r="B21" s="83"/>
      <c r="C21" s="83"/>
      <c r="D21" s="84"/>
      <c r="E21" s="84"/>
      <c r="F21" s="83"/>
      <c r="G21" s="83"/>
      <c r="H21" s="84"/>
      <c r="I21" s="83"/>
      <c r="J21" s="83"/>
      <c r="K21" s="84"/>
      <c r="L21" s="84"/>
      <c r="M21" s="83"/>
      <c r="N21" s="26"/>
    </row>
    <row r="22" spans="1:17" ht="16.5" thickTop="1" thickBot="1" x14ac:dyDescent="0.3">
      <c r="A22" s="34"/>
      <c r="B22" s="85" t="s">
        <v>41</v>
      </c>
      <c r="C22" s="86"/>
      <c r="D22" s="87" t="s">
        <v>42</v>
      </c>
      <c r="E22" s="88"/>
      <c r="F22" s="29"/>
      <c r="G22" s="31" t="s">
        <v>34</v>
      </c>
      <c r="H22" s="48" t="s">
        <v>47</v>
      </c>
      <c r="I22" s="35"/>
      <c r="J22" s="38"/>
      <c r="K22" s="101" t="s">
        <v>54</v>
      </c>
      <c r="L22" s="102"/>
      <c r="M22" s="37"/>
      <c r="N22" s="26"/>
    </row>
    <row r="23" spans="1:17" ht="16.5" thickTop="1" thickBot="1" x14ac:dyDescent="0.3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26"/>
    </row>
    <row r="24" spans="1:17" ht="16.5" thickTop="1" thickBot="1" x14ac:dyDescent="0.3">
      <c r="A24" s="34"/>
      <c r="B24" s="92" t="s">
        <v>43</v>
      </c>
      <c r="C24" s="93"/>
      <c r="D24" s="94" t="s">
        <v>44</v>
      </c>
      <c r="E24" s="95"/>
      <c r="F24" s="29"/>
      <c r="G24" s="31" t="s">
        <v>35</v>
      </c>
      <c r="H24" s="48" t="s">
        <v>48</v>
      </c>
      <c r="I24" s="35"/>
      <c r="J24" s="39"/>
      <c r="K24" s="34"/>
      <c r="L24" s="34"/>
      <c r="M24" s="34"/>
      <c r="N24" s="26"/>
    </row>
    <row r="25" spans="1:17" ht="16.5" thickTop="1" thickBot="1" x14ac:dyDescent="0.3">
      <c r="A25" s="40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  <c r="N25" s="33"/>
    </row>
    <row r="26" spans="1:17" ht="19.5" thickBot="1" x14ac:dyDescent="0.35">
      <c r="A26" s="70" t="s">
        <v>45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</row>
    <row r="27" spans="1:17" ht="77.25" thickTop="1" x14ac:dyDescent="0.25">
      <c r="A27" s="22" t="s">
        <v>0</v>
      </c>
      <c r="B27" s="22" t="s">
        <v>1</v>
      </c>
      <c r="C27" s="22" t="s">
        <v>2</v>
      </c>
      <c r="D27" s="22" t="s">
        <v>3</v>
      </c>
      <c r="E27" s="22" t="s">
        <v>4</v>
      </c>
      <c r="F27" s="22" t="s">
        <v>5</v>
      </c>
      <c r="G27" s="22" t="s">
        <v>6</v>
      </c>
      <c r="H27" s="22" t="s">
        <v>7</v>
      </c>
      <c r="I27" s="22" t="s">
        <v>8</v>
      </c>
      <c r="J27" s="22" t="s">
        <v>9</v>
      </c>
      <c r="K27" s="22" t="s">
        <v>10</v>
      </c>
      <c r="L27" s="22" t="s">
        <v>11</v>
      </c>
      <c r="M27" s="22" t="s">
        <v>12</v>
      </c>
      <c r="N27" s="52" t="s">
        <v>18</v>
      </c>
    </row>
    <row r="28" spans="1:17" ht="84.75" customHeight="1" x14ac:dyDescent="0.25">
      <c r="A28" s="58">
        <v>1</v>
      </c>
      <c r="B28" s="56"/>
      <c r="C28" s="59"/>
      <c r="D28" s="53"/>
      <c r="E28" s="53"/>
      <c r="F28" s="60"/>
      <c r="G28" s="61"/>
      <c r="H28" s="62"/>
      <c r="I28" s="53"/>
      <c r="J28" s="65"/>
      <c r="K28" s="53"/>
      <c r="L28" s="53"/>
      <c r="M28" s="23">
        <f t="shared" ref="M28:M32" si="0">J28*K28+L28</f>
        <v>0</v>
      </c>
      <c r="N28" s="54" t="e">
        <f t="shared" ref="N28:N57" si="1">CONCATENATE(" ",B28,"
ЦЕНА: ",ROUND((M28*J$60+M28)*I$60/K28,-1)," руб."
)</f>
        <v>#DIV/0!</v>
      </c>
      <c r="P28" s="19"/>
      <c r="Q28" s="18"/>
    </row>
    <row r="29" spans="1:17" ht="66" customHeight="1" x14ac:dyDescent="0.25">
      <c r="A29" s="58">
        <v>2</v>
      </c>
      <c r="B29" s="57"/>
      <c r="C29" s="59"/>
      <c r="D29" s="53"/>
      <c r="E29" s="53"/>
      <c r="F29" s="60"/>
      <c r="G29" s="53"/>
      <c r="H29" s="53"/>
      <c r="I29" s="53"/>
      <c r="J29" s="65"/>
      <c r="K29" s="53"/>
      <c r="L29" s="2"/>
      <c r="M29" s="23">
        <f t="shared" si="0"/>
        <v>0</v>
      </c>
      <c r="N29" s="54" t="e">
        <f t="shared" si="1"/>
        <v>#DIV/0!</v>
      </c>
      <c r="P29" s="19"/>
      <c r="Q29" s="18"/>
    </row>
    <row r="30" spans="1:17" ht="68.25" customHeight="1" x14ac:dyDescent="0.25">
      <c r="A30" s="58">
        <v>3</v>
      </c>
      <c r="B30" s="57"/>
      <c r="C30" s="63"/>
      <c r="D30" s="2"/>
      <c r="E30" s="2"/>
      <c r="F30" s="60"/>
      <c r="G30" s="2"/>
      <c r="H30" s="2"/>
      <c r="I30" s="2"/>
      <c r="J30" s="65"/>
      <c r="K30" s="2"/>
      <c r="L30" s="2"/>
      <c r="M30" s="23">
        <f t="shared" si="0"/>
        <v>0</v>
      </c>
      <c r="N30" s="54" t="e">
        <f t="shared" si="1"/>
        <v>#DIV/0!</v>
      </c>
      <c r="P30" s="19"/>
      <c r="Q30" s="18"/>
    </row>
    <row r="31" spans="1:17" ht="73.5" customHeight="1" x14ac:dyDescent="0.25">
      <c r="A31" s="58">
        <v>4</v>
      </c>
      <c r="B31" s="57"/>
      <c r="C31" s="59"/>
      <c r="D31" s="2"/>
      <c r="E31" s="2"/>
      <c r="F31" s="60"/>
      <c r="G31" s="2"/>
      <c r="H31" s="2"/>
      <c r="I31" s="2"/>
      <c r="J31" s="65"/>
      <c r="K31" s="2"/>
      <c r="L31" s="2"/>
      <c r="M31" s="23">
        <f t="shared" si="0"/>
        <v>0</v>
      </c>
      <c r="N31" s="54" t="e">
        <f t="shared" si="1"/>
        <v>#DIV/0!</v>
      </c>
      <c r="P31" s="19"/>
      <c r="Q31" s="18"/>
    </row>
    <row r="32" spans="1:17" ht="67.5" customHeight="1" x14ac:dyDescent="0.25">
      <c r="A32" s="58">
        <v>5</v>
      </c>
      <c r="B32" s="57"/>
      <c r="C32" s="59"/>
      <c r="D32" s="2"/>
      <c r="E32" s="2"/>
      <c r="F32" s="58"/>
      <c r="G32" s="2"/>
      <c r="H32" s="2"/>
      <c r="I32" s="2"/>
      <c r="J32" s="65"/>
      <c r="K32" s="2"/>
      <c r="L32" s="2"/>
      <c r="M32" s="23">
        <f t="shared" si="0"/>
        <v>0</v>
      </c>
      <c r="N32" s="54" t="e">
        <f t="shared" si="1"/>
        <v>#DIV/0!</v>
      </c>
      <c r="P32" s="19"/>
      <c r="Q32" s="18"/>
    </row>
    <row r="33" spans="1:14" ht="72" customHeight="1" x14ac:dyDescent="0.25">
      <c r="A33" s="58">
        <v>6</v>
      </c>
      <c r="B33" s="58"/>
      <c r="C33" s="59"/>
      <c r="D33" s="58"/>
      <c r="E33" s="58"/>
      <c r="F33" s="58"/>
      <c r="G33" s="58"/>
      <c r="H33" s="58"/>
      <c r="I33" s="58"/>
      <c r="J33" s="65"/>
      <c r="K33" s="58"/>
      <c r="L33" s="58"/>
      <c r="M33" s="64">
        <f t="shared" ref="M33:M57" si="2">J33*K33+L33</f>
        <v>0</v>
      </c>
      <c r="N33" s="54" t="e">
        <f t="shared" si="1"/>
        <v>#DIV/0!</v>
      </c>
    </row>
    <row r="34" spans="1:14" ht="69.75" customHeight="1" x14ac:dyDescent="0.25">
      <c r="A34" s="58">
        <v>7</v>
      </c>
      <c r="B34" s="58"/>
      <c r="C34" s="59"/>
      <c r="D34" s="58"/>
      <c r="E34" s="58"/>
      <c r="F34" s="58"/>
      <c r="G34" s="58"/>
      <c r="H34" s="58"/>
      <c r="I34" s="58"/>
      <c r="J34" s="65"/>
      <c r="K34" s="58"/>
      <c r="L34" s="58"/>
      <c r="M34" s="64">
        <f t="shared" si="2"/>
        <v>0</v>
      </c>
      <c r="N34" s="54" t="e">
        <f t="shared" si="1"/>
        <v>#DIV/0!</v>
      </c>
    </row>
    <row r="35" spans="1:14" ht="69.75" customHeight="1" x14ac:dyDescent="0.25">
      <c r="A35" s="58">
        <v>8</v>
      </c>
      <c r="B35" s="58"/>
      <c r="C35" s="59"/>
      <c r="D35" s="58"/>
      <c r="E35" s="58"/>
      <c r="F35" s="58"/>
      <c r="G35" s="58"/>
      <c r="H35" s="58"/>
      <c r="I35" s="58"/>
      <c r="J35" s="65"/>
      <c r="K35" s="58"/>
      <c r="L35" s="58"/>
      <c r="M35" s="64">
        <f t="shared" si="2"/>
        <v>0</v>
      </c>
      <c r="N35" s="54" t="e">
        <f t="shared" si="1"/>
        <v>#DIV/0!</v>
      </c>
    </row>
    <row r="36" spans="1:14" ht="68.25" customHeight="1" x14ac:dyDescent="0.25">
      <c r="A36" s="58">
        <v>9</v>
      </c>
      <c r="B36" s="58"/>
      <c r="C36" s="59"/>
      <c r="D36" s="58"/>
      <c r="E36" s="58"/>
      <c r="F36" s="58"/>
      <c r="G36" s="58"/>
      <c r="H36" s="58"/>
      <c r="I36" s="58"/>
      <c r="J36" s="65"/>
      <c r="K36" s="58"/>
      <c r="L36" s="58"/>
      <c r="M36" s="64">
        <f t="shared" si="2"/>
        <v>0</v>
      </c>
      <c r="N36" s="54" t="e">
        <f t="shared" si="1"/>
        <v>#DIV/0!</v>
      </c>
    </row>
    <row r="37" spans="1:14" ht="69.75" customHeight="1" x14ac:dyDescent="0.25">
      <c r="A37" s="58">
        <v>10</v>
      </c>
      <c r="B37" s="58"/>
      <c r="C37" s="59"/>
      <c r="D37" s="58"/>
      <c r="E37" s="58"/>
      <c r="F37" s="58"/>
      <c r="G37" s="58"/>
      <c r="H37" s="58"/>
      <c r="I37" s="58"/>
      <c r="J37" s="65"/>
      <c r="K37" s="58"/>
      <c r="L37" s="58"/>
      <c r="M37" s="64">
        <f t="shared" si="2"/>
        <v>0</v>
      </c>
      <c r="N37" s="54" t="e">
        <f t="shared" si="1"/>
        <v>#DIV/0!</v>
      </c>
    </row>
    <row r="38" spans="1:14" ht="60.75" customHeight="1" x14ac:dyDescent="0.25">
      <c r="A38" s="58">
        <v>11</v>
      </c>
      <c r="B38" s="58"/>
      <c r="C38" s="59"/>
      <c r="D38" s="58"/>
      <c r="E38" s="58"/>
      <c r="F38" s="58"/>
      <c r="G38" s="58"/>
      <c r="H38" s="58"/>
      <c r="I38" s="58"/>
      <c r="J38" s="65"/>
      <c r="K38" s="58"/>
      <c r="L38" s="58"/>
      <c r="M38" s="64">
        <f t="shared" si="2"/>
        <v>0</v>
      </c>
      <c r="N38" s="54" t="e">
        <f t="shared" si="1"/>
        <v>#DIV/0!</v>
      </c>
    </row>
    <row r="39" spans="1:14" ht="62.25" customHeight="1" x14ac:dyDescent="0.25">
      <c r="A39" s="58">
        <v>12</v>
      </c>
      <c r="B39" s="58"/>
      <c r="C39" s="59"/>
      <c r="D39" s="58"/>
      <c r="E39" s="58"/>
      <c r="F39" s="58"/>
      <c r="G39" s="58"/>
      <c r="H39" s="58"/>
      <c r="I39" s="58"/>
      <c r="J39" s="65"/>
      <c r="K39" s="58"/>
      <c r="L39" s="58"/>
      <c r="M39" s="64">
        <f t="shared" si="2"/>
        <v>0</v>
      </c>
      <c r="N39" s="54" t="e">
        <f t="shared" si="1"/>
        <v>#DIV/0!</v>
      </c>
    </row>
    <row r="40" spans="1:14" ht="57.75" customHeight="1" x14ac:dyDescent="0.25">
      <c r="A40" s="58">
        <v>13</v>
      </c>
      <c r="B40" s="58"/>
      <c r="C40" s="59"/>
      <c r="D40" s="58"/>
      <c r="E40" s="58"/>
      <c r="F40" s="58"/>
      <c r="G40" s="58"/>
      <c r="H40" s="58"/>
      <c r="I40" s="58"/>
      <c r="J40" s="65"/>
      <c r="K40" s="58"/>
      <c r="L40" s="58"/>
      <c r="M40" s="64">
        <f t="shared" si="2"/>
        <v>0</v>
      </c>
      <c r="N40" s="54" t="e">
        <f t="shared" si="1"/>
        <v>#DIV/0!</v>
      </c>
    </row>
    <row r="41" spans="1:14" ht="57.75" customHeight="1" x14ac:dyDescent="0.25">
      <c r="A41" s="58">
        <v>14</v>
      </c>
      <c r="B41" s="58"/>
      <c r="C41" s="59"/>
      <c r="D41" s="58"/>
      <c r="E41" s="58"/>
      <c r="F41" s="58"/>
      <c r="G41" s="58"/>
      <c r="H41" s="58"/>
      <c r="I41" s="58"/>
      <c r="J41" s="65"/>
      <c r="K41" s="58"/>
      <c r="L41" s="58"/>
      <c r="M41" s="64">
        <f t="shared" si="2"/>
        <v>0</v>
      </c>
      <c r="N41" s="54" t="e">
        <f t="shared" si="1"/>
        <v>#DIV/0!</v>
      </c>
    </row>
    <row r="42" spans="1:14" ht="62.25" customHeight="1" x14ac:dyDescent="0.25">
      <c r="A42" s="58">
        <v>15</v>
      </c>
      <c r="B42" s="58"/>
      <c r="C42" s="59"/>
      <c r="D42" s="58"/>
      <c r="E42" s="58"/>
      <c r="F42" s="58"/>
      <c r="G42" s="58"/>
      <c r="H42" s="58"/>
      <c r="I42" s="58"/>
      <c r="J42" s="65"/>
      <c r="K42" s="58"/>
      <c r="L42" s="58"/>
      <c r="M42" s="64">
        <f t="shared" si="2"/>
        <v>0</v>
      </c>
      <c r="N42" s="54" t="e">
        <f t="shared" si="1"/>
        <v>#DIV/0!</v>
      </c>
    </row>
    <row r="43" spans="1:14" ht="63" customHeight="1" x14ac:dyDescent="0.25">
      <c r="A43" s="58">
        <v>16</v>
      </c>
      <c r="B43" s="58"/>
      <c r="C43" s="59"/>
      <c r="D43" s="58"/>
      <c r="E43" s="58"/>
      <c r="F43" s="58"/>
      <c r="G43" s="58"/>
      <c r="H43" s="58"/>
      <c r="I43" s="58"/>
      <c r="J43" s="65"/>
      <c r="K43" s="58"/>
      <c r="L43" s="58"/>
      <c r="M43" s="64">
        <f t="shared" si="2"/>
        <v>0</v>
      </c>
      <c r="N43" s="54" t="e">
        <f t="shared" si="1"/>
        <v>#DIV/0!</v>
      </c>
    </row>
    <row r="44" spans="1:14" ht="70.5" customHeight="1" x14ac:dyDescent="0.25">
      <c r="A44" s="58">
        <v>17</v>
      </c>
      <c r="B44" s="58"/>
      <c r="C44" s="59"/>
      <c r="D44" s="58"/>
      <c r="E44" s="58"/>
      <c r="F44" s="58"/>
      <c r="G44" s="58"/>
      <c r="H44" s="58"/>
      <c r="I44" s="58"/>
      <c r="J44" s="65"/>
      <c r="K44" s="58"/>
      <c r="L44" s="58"/>
      <c r="M44" s="64">
        <f t="shared" si="2"/>
        <v>0</v>
      </c>
      <c r="N44" s="54" t="e">
        <f t="shared" si="1"/>
        <v>#DIV/0!</v>
      </c>
    </row>
    <row r="45" spans="1:14" ht="66.75" customHeight="1" x14ac:dyDescent="0.25">
      <c r="A45" s="58">
        <v>18</v>
      </c>
      <c r="B45" s="58"/>
      <c r="C45" s="59"/>
      <c r="D45" s="58"/>
      <c r="E45" s="58"/>
      <c r="F45" s="58"/>
      <c r="G45" s="58"/>
      <c r="H45" s="58"/>
      <c r="I45" s="58"/>
      <c r="J45" s="65"/>
      <c r="K45" s="58"/>
      <c r="L45" s="58"/>
      <c r="M45" s="64">
        <f t="shared" si="2"/>
        <v>0</v>
      </c>
      <c r="N45" s="54" t="e">
        <f t="shared" si="1"/>
        <v>#DIV/0!</v>
      </c>
    </row>
    <row r="46" spans="1:14" ht="49.5" customHeight="1" x14ac:dyDescent="0.25">
      <c r="A46" s="58">
        <v>19</v>
      </c>
      <c r="B46" s="58"/>
      <c r="C46" s="59"/>
      <c r="D46" s="58"/>
      <c r="E46" s="58"/>
      <c r="F46" s="58"/>
      <c r="G46" s="58"/>
      <c r="H46" s="58"/>
      <c r="I46" s="58"/>
      <c r="J46" s="65"/>
      <c r="K46" s="58"/>
      <c r="L46" s="58"/>
      <c r="M46" s="64">
        <f t="shared" si="2"/>
        <v>0</v>
      </c>
      <c r="N46" s="54" t="e">
        <f t="shared" si="1"/>
        <v>#DIV/0!</v>
      </c>
    </row>
    <row r="47" spans="1:14" ht="71.25" customHeight="1" x14ac:dyDescent="0.25">
      <c r="A47" s="58">
        <v>20</v>
      </c>
      <c r="B47" s="58"/>
      <c r="C47" s="59"/>
      <c r="D47" s="58"/>
      <c r="E47" s="58"/>
      <c r="F47" s="58"/>
      <c r="G47" s="58"/>
      <c r="H47" s="58"/>
      <c r="I47" s="58"/>
      <c r="J47" s="65"/>
      <c r="K47" s="58"/>
      <c r="L47" s="58"/>
      <c r="M47" s="64">
        <f t="shared" si="2"/>
        <v>0</v>
      </c>
      <c r="N47" s="54" t="e">
        <f t="shared" si="1"/>
        <v>#DIV/0!</v>
      </c>
    </row>
    <row r="48" spans="1:14" ht="68.25" customHeight="1" x14ac:dyDescent="0.25">
      <c r="A48" s="58">
        <v>21</v>
      </c>
      <c r="B48" s="58"/>
      <c r="C48" s="63"/>
      <c r="D48" s="58"/>
      <c r="E48" s="58"/>
      <c r="F48" s="58"/>
      <c r="G48" s="58"/>
      <c r="H48" s="58"/>
      <c r="I48" s="58"/>
      <c r="J48" s="65"/>
      <c r="K48" s="58"/>
      <c r="L48" s="58"/>
      <c r="M48" s="64">
        <f t="shared" si="2"/>
        <v>0</v>
      </c>
      <c r="N48" s="54" t="e">
        <f t="shared" si="1"/>
        <v>#DIV/0!</v>
      </c>
    </row>
    <row r="49" spans="1:14" ht="63.75" customHeight="1" x14ac:dyDescent="0.25">
      <c r="A49" s="58">
        <v>22</v>
      </c>
      <c r="B49" s="58"/>
      <c r="C49" s="59"/>
      <c r="D49" s="58"/>
      <c r="E49" s="58"/>
      <c r="F49" s="58"/>
      <c r="G49" s="58"/>
      <c r="H49" s="58"/>
      <c r="I49" s="58"/>
      <c r="J49" s="65"/>
      <c r="K49" s="58"/>
      <c r="L49" s="58"/>
      <c r="M49" s="64">
        <f t="shared" si="2"/>
        <v>0</v>
      </c>
      <c r="N49" s="54" t="e">
        <f t="shared" si="1"/>
        <v>#DIV/0!</v>
      </c>
    </row>
    <row r="50" spans="1:14" ht="64.5" customHeight="1" x14ac:dyDescent="0.25">
      <c r="A50" s="58">
        <v>23</v>
      </c>
      <c r="B50" s="58"/>
      <c r="C50" s="59"/>
      <c r="D50" s="58"/>
      <c r="E50" s="58"/>
      <c r="F50" s="58"/>
      <c r="G50" s="58"/>
      <c r="H50" s="58"/>
      <c r="I50" s="58"/>
      <c r="J50" s="65"/>
      <c r="K50" s="58"/>
      <c r="L50" s="58"/>
      <c r="M50" s="64">
        <f t="shared" si="2"/>
        <v>0</v>
      </c>
      <c r="N50" s="54" t="e">
        <f t="shared" si="1"/>
        <v>#DIV/0!</v>
      </c>
    </row>
    <row r="51" spans="1:14" ht="70.5" customHeight="1" x14ac:dyDescent="0.25">
      <c r="A51" s="58">
        <v>24</v>
      </c>
      <c r="B51" s="58"/>
      <c r="C51" s="59"/>
      <c r="D51" s="58"/>
      <c r="E51" s="58"/>
      <c r="F51" s="58"/>
      <c r="G51" s="58"/>
      <c r="H51" s="58"/>
      <c r="I51" s="58"/>
      <c r="J51" s="65"/>
      <c r="K51" s="58"/>
      <c r="L51" s="58"/>
      <c r="M51" s="64">
        <f t="shared" si="2"/>
        <v>0</v>
      </c>
      <c r="N51" s="54" t="e">
        <f t="shared" si="1"/>
        <v>#DIV/0!</v>
      </c>
    </row>
    <row r="52" spans="1:14" ht="66.75" customHeight="1" x14ac:dyDescent="0.25">
      <c r="A52" s="58">
        <v>25</v>
      </c>
      <c r="B52" s="58"/>
      <c r="C52" s="59"/>
      <c r="D52" s="58"/>
      <c r="E52" s="58"/>
      <c r="F52" s="58"/>
      <c r="G52" s="58"/>
      <c r="H52" s="58"/>
      <c r="I52" s="58"/>
      <c r="J52" s="65"/>
      <c r="K52" s="58"/>
      <c r="L52" s="58"/>
      <c r="M52" s="64">
        <f t="shared" si="2"/>
        <v>0</v>
      </c>
      <c r="N52" s="54" t="e">
        <f t="shared" si="1"/>
        <v>#DIV/0!</v>
      </c>
    </row>
    <row r="53" spans="1:14" ht="71.25" customHeight="1" x14ac:dyDescent="0.25">
      <c r="A53" s="58">
        <v>26</v>
      </c>
      <c r="B53" s="58"/>
      <c r="C53" s="59"/>
      <c r="D53" s="58"/>
      <c r="E53" s="58"/>
      <c r="F53" s="58"/>
      <c r="G53" s="58"/>
      <c r="H53" s="58"/>
      <c r="I53" s="58"/>
      <c r="J53" s="65"/>
      <c r="K53" s="58"/>
      <c r="L53" s="58"/>
      <c r="M53" s="64">
        <f t="shared" si="2"/>
        <v>0</v>
      </c>
      <c r="N53" s="54" t="e">
        <f t="shared" si="1"/>
        <v>#DIV/0!</v>
      </c>
    </row>
    <row r="54" spans="1:14" ht="70.5" customHeight="1" x14ac:dyDescent="0.25">
      <c r="A54" s="58">
        <v>27</v>
      </c>
      <c r="B54" s="58"/>
      <c r="C54" s="59"/>
      <c r="D54" s="58"/>
      <c r="E54" s="58"/>
      <c r="F54" s="58"/>
      <c r="G54" s="58"/>
      <c r="H54" s="58"/>
      <c r="I54" s="58"/>
      <c r="J54" s="65"/>
      <c r="K54" s="58"/>
      <c r="L54" s="58"/>
      <c r="M54" s="64">
        <f t="shared" si="2"/>
        <v>0</v>
      </c>
      <c r="N54" s="54" t="e">
        <f t="shared" si="1"/>
        <v>#DIV/0!</v>
      </c>
    </row>
    <row r="55" spans="1:14" ht="69.75" customHeight="1" x14ac:dyDescent="0.25">
      <c r="A55" s="58">
        <v>28</v>
      </c>
      <c r="B55" s="58"/>
      <c r="C55" s="59"/>
      <c r="D55" s="58"/>
      <c r="E55" s="58"/>
      <c r="F55" s="58"/>
      <c r="G55" s="58"/>
      <c r="H55" s="58"/>
      <c r="I55" s="58"/>
      <c r="J55" s="65"/>
      <c r="K55" s="58"/>
      <c r="L55" s="58"/>
      <c r="M55" s="64">
        <f t="shared" si="2"/>
        <v>0</v>
      </c>
      <c r="N55" s="54" t="e">
        <f t="shared" si="1"/>
        <v>#DIV/0!</v>
      </c>
    </row>
    <row r="56" spans="1:14" ht="74.25" customHeight="1" x14ac:dyDescent="0.25">
      <c r="A56" s="58">
        <v>29</v>
      </c>
      <c r="B56" s="58"/>
      <c r="C56" s="59"/>
      <c r="D56" s="58"/>
      <c r="E56" s="58"/>
      <c r="F56" s="58"/>
      <c r="G56" s="58"/>
      <c r="H56" s="58"/>
      <c r="I56" s="58"/>
      <c r="J56" s="65"/>
      <c r="K56" s="58"/>
      <c r="L56" s="58"/>
      <c r="M56" s="64">
        <f t="shared" si="2"/>
        <v>0</v>
      </c>
      <c r="N56" s="54" t="e">
        <f t="shared" si="1"/>
        <v>#DIV/0!</v>
      </c>
    </row>
    <row r="57" spans="1:14" ht="73.5" customHeight="1" x14ac:dyDescent="0.25">
      <c r="A57" s="58">
        <v>30</v>
      </c>
      <c r="B57" s="58"/>
      <c r="C57" s="59"/>
      <c r="D57" s="58"/>
      <c r="E57" s="58"/>
      <c r="F57" s="58"/>
      <c r="G57" s="58"/>
      <c r="H57" s="58"/>
      <c r="I57" s="58"/>
      <c r="J57" s="65"/>
      <c r="K57" s="58"/>
      <c r="L57" s="58"/>
      <c r="M57" s="64">
        <f t="shared" si="2"/>
        <v>0</v>
      </c>
      <c r="N57" s="54" t="e">
        <f t="shared" si="1"/>
        <v>#DIV/0!</v>
      </c>
    </row>
    <row r="58" spans="1:14" ht="18.75" x14ac:dyDescent="0.3">
      <c r="A58" s="50"/>
      <c r="B58" s="11"/>
      <c r="C58" s="14"/>
      <c r="D58" s="15"/>
      <c r="E58" s="15"/>
      <c r="F58" s="16"/>
      <c r="G58" s="15"/>
      <c r="H58" s="17"/>
      <c r="I58" s="12" t="s">
        <v>17</v>
      </c>
      <c r="J58" s="12"/>
      <c r="K58" s="12">
        <f>SUBTOTAL(109,Таблица1[количество, шт.])</f>
        <v>0</v>
      </c>
      <c r="L58" s="12"/>
      <c r="M58" s="13">
        <f>SUBTOTAL(109,Таблица1[Всего сумма (в юанях)])</f>
        <v>0</v>
      </c>
      <c r="N58" s="66"/>
    </row>
    <row r="59" spans="1:14" ht="47.25" x14ac:dyDescent="0.25">
      <c r="A59" s="1"/>
      <c r="B59" s="4"/>
      <c r="C59" s="5"/>
      <c r="D59" s="4"/>
      <c r="E59" s="4"/>
      <c r="F59" s="4"/>
      <c r="G59" s="4"/>
      <c r="H59" s="6"/>
      <c r="I59" s="7" t="s">
        <v>52</v>
      </c>
      <c r="J59" s="7" t="s">
        <v>13</v>
      </c>
      <c r="K59" s="7" t="s">
        <v>14</v>
      </c>
      <c r="L59" s="7" t="s">
        <v>15</v>
      </c>
      <c r="M59" s="7" t="s">
        <v>16</v>
      </c>
      <c r="N59" s="51"/>
    </row>
    <row r="60" spans="1:14" ht="18" x14ac:dyDescent="0.25">
      <c r="A60" s="1"/>
      <c r="B60" s="1"/>
      <c r="C60" s="8"/>
      <c r="D60" s="1"/>
      <c r="E60" s="1"/>
      <c r="F60" s="1"/>
      <c r="G60" s="1"/>
      <c r="H60" s="3"/>
      <c r="I60" s="20"/>
      <c r="J60" s="21">
        <v>0.1</v>
      </c>
      <c r="K60" s="9">
        <f>M58*J60</f>
        <v>0</v>
      </c>
      <c r="L60" s="9">
        <f>K60*I60</f>
        <v>0</v>
      </c>
      <c r="M60" s="10">
        <f>(M58*J60+M58)*I60</f>
        <v>0</v>
      </c>
      <c r="N60" s="51"/>
    </row>
    <row r="62" spans="1:14" x14ac:dyDescent="0.25">
      <c r="A62" s="67" t="s">
        <v>51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9"/>
    </row>
    <row r="63" spans="1:14" x14ac:dyDescent="0.25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9"/>
    </row>
  </sheetData>
  <mergeCells count="46">
    <mergeCell ref="A1:M1"/>
    <mergeCell ref="A6:M6"/>
    <mergeCell ref="B7:C7"/>
    <mergeCell ref="D7:E7"/>
    <mergeCell ref="F7:G7"/>
    <mergeCell ref="J7:K7"/>
    <mergeCell ref="A5:N5"/>
    <mergeCell ref="A2:N2"/>
    <mergeCell ref="A3:N3"/>
    <mergeCell ref="A10:M10"/>
    <mergeCell ref="B11:C11"/>
    <mergeCell ref="D11:E11"/>
    <mergeCell ref="F11:G11"/>
    <mergeCell ref="J11:K11"/>
    <mergeCell ref="A8:B8"/>
    <mergeCell ref="C8:M8"/>
    <mergeCell ref="B9:C9"/>
    <mergeCell ref="D9:E9"/>
    <mergeCell ref="F9:G9"/>
    <mergeCell ref="J9:L9"/>
    <mergeCell ref="B15:C15"/>
    <mergeCell ref="D15:E15"/>
    <mergeCell ref="F15:G15"/>
    <mergeCell ref="B16:M16"/>
    <mergeCell ref="A12:M12"/>
    <mergeCell ref="B13:C13"/>
    <mergeCell ref="D13:E13"/>
    <mergeCell ref="F13:G13"/>
    <mergeCell ref="J13:L13"/>
    <mergeCell ref="A14:M14"/>
    <mergeCell ref="A62:N63"/>
    <mergeCell ref="A26:N26"/>
    <mergeCell ref="A18:N18"/>
    <mergeCell ref="H17:M17"/>
    <mergeCell ref="B25:M25"/>
    <mergeCell ref="A21:M21"/>
    <mergeCell ref="B22:C22"/>
    <mergeCell ref="D22:E22"/>
    <mergeCell ref="K22:L22"/>
    <mergeCell ref="A23:M23"/>
    <mergeCell ref="B24:C24"/>
    <mergeCell ref="D24:E24"/>
    <mergeCell ref="A19:M19"/>
    <mergeCell ref="B20:C20"/>
    <mergeCell ref="D20:E20"/>
    <mergeCell ref="K20:L20"/>
  </mergeCells>
  <hyperlinks>
    <hyperlink ref="H20" r:id="rId1"/>
  </hyperlinks>
  <pageMargins left="0" right="0" top="0" bottom="0" header="0.31496062992125984" footer="0.31496062992125984"/>
  <pageSetup paperSize="9" scale="50" orientation="portrait" r:id="rId2"/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Заказ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2014-02-12T14:22:47Z</cp:lastPrinted>
  <dcterms:created xsi:type="dcterms:W3CDTF">2014-02-07T14:46:42Z</dcterms:created>
  <dcterms:modified xsi:type="dcterms:W3CDTF">2018-01-25T06:21:42Z</dcterms:modified>
</cp:coreProperties>
</file>